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83-2025 ERDF\1 výzva\"/>
    </mc:Choice>
  </mc:AlternateContent>
  <xr:revisionPtr revIDLastSave="0" documentId="13_ncr:1_{DB53C02F-D3E2-47D6-AEA3-9D064E28E0A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VT" sheetId="1" r:id="rId1"/>
  </sheets>
  <definedNames>
    <definedName name="_xlnm.Print_Area" localSheetId="0">AVT!$B$1:$V$15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8" i="1" l="1"/>
  <c r="S9" i="1"/>
  <c r="S7" i="1" l="1"/>
  <c r="R12" i="1" s="1"/>
  <c r="T7" i="1" s="1"/>
  <c r="P7" i="1"/>
  <c r="Q12" i="1" s="1"/>
</calcChain>
</file>

<file path=xl/sharedStrings.xml><?xml version="1.0" encoding="utf-8"?>
<sst xmlns="http://schemas.openxmlformats.org/spreadsheetml/2006/main" count="51" uniqueCount="46">
  <si>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</si>
  <si>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</si>
  <si>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</si>
  <si>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</si>
  <si>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</si>
  <si>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</si>
  <si>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</si>
  <si>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</si>
  <si>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</si>
  <si>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</si>
  <si>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</si>
  <si>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</si>
  <si>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</si>
  <si>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32321200-1 - Audiovizuální přístroje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</si>
  <si>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</si>
  <si>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</si>
  <si>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</si>
  <si>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</si>
  <si>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</si>
  <si>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</si>
  <si>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</si>
  <si>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</si>
  <si>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</si>
  <si>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</si>
  <si>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</si>
  <si>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</si>
  <si>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</si>
  <si>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</si>
  <si>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</si>
  <si>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</si>
  <si>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</si>
  <si>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ERDF SP ZČU
Číslo projektu: CZ.02.02.01/00/23_024/0008981</t>
  </si>
  <si>
    <t>Univerzitní 22, 
301 00 Plzeň,
budova Fakulty strojní - Odbor celoživotního a distančního vzdělávání,
6. patro - místnost UK 611a</t>
  </si>
  <si>
    <t>21 dní</t>
  </si>
  <si>
    <t>Mgr. Jan Topinka,
Tel.: 37763 1908,
605 804 421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</si>
  <si>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</si>
  <si>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Příloha č. 2 Kupní smlouvy - Technická specifikace
Audiovizuální technika (II.) 083 - 2025</t>
  </si>
  <si>
    <t>Set dvou studiových světel včetně stativů a softboxů</t>
  </si>
  <si>
    <t>sada</t>
  </si>
  <si>
    <t xml:space="preserve">Kompaktní RGBWW světlo s akumulátorem </t>
  </si>
  <si>
    <t>Přenosné trubicové RGBWW světlo s akumulátorem</t>
  </si>
  <si>
    <t>Společná faktura</t>
  </si>
  <si>
    <r>
      <t xml:space="preserve">Typ světla: mini / kapesní RGBWW LED panel.
Barevná teplota (CCT): plynule nastavitelná od 2700 K do 7500 K.
Ovládání barevné složky: 360° nastavení odstínu (hue), 100 úrovní saturace, možnost posunu G/M (zelená–magenta).
Dimming: 0 % až 100 %.
Výkon / intenzita světla: vysoký intenzitní výstup. 
Zdroj napájení: vestavěná Li-Ion baterie, dobíjení přes USB-C. 
Výdrž na baterii: cca 1,5 hodiny při plném výkonu. 
Rozměry: cca 106 × 61 × 23 mm.
Modelování barev / efekty: podpora speciálních světelných efektů (blikaní, stroboskop, pulz, fire atd.). 
Montáž / přílohy: magnetické zadní plochy pro uchycení na kovové povrchy, závity / držáky pro stativ či upevnění (standardní foto/film závity).
Kompatibilita vzdáleného ovládání: možnost ovládání skrze aplikaci / Bluetooth. 
Vhodnost použití: vhodné pro přenosné nasvícení, doplňkové světlo, accent světlo v menších scénách.
</t>
    </r>
    <r>
      <rPr>
        <b/>
        <sz val="11"/>
        <color theme="1"/>
        <rFont val="Calibri"/>
        <family val="2"/>
        <charset val="238"/>
        <scheme val="minor"/>
      </rPr>
      <t>Součástí sady je:</t>
    </r>
    <r>
      <rPr>
        <sz val="11"/>
        <color theme="1"/>
        <rFont val="Calibri"/>
        <family val="2"/>
        <charset val="238"/>
        <scheme val="minor"/>
      </rPr>
      <t xml:space="preserve"> Kompaktní LED světlo RGBWW, Softbox / difuzér pro rozptýlení světla, Přenosné ochranné pouzdro, Napájecí / nabíjecí USB-C kabel.</t>
    </r>
  </si>
  <si>
    <t>NE</t>
  </si>
  <si>
    <r>
      <t xml:space="preserve">Každé světlo: monolight typu LED s napájením ze sítě.
Barevná teplota (CCT): plynule nastavitelné v rozsahu **2700 K až 6500 K.
Dimming: plynulé řízení od 0 % do 100 %. 
Výkon / příkon: přibližně 350 W.
Světelný výkon / intenzita: Bez reflektoru: ~ 11 150 lux (při 3200 K, v 1 m); Se reflektorem: ~ 38 720 lux (při 5600 K, v 1 m).
Index barevné věrnosti: CRI cca 96, TLCI cca 97.
Úhel rozptylu světla: otevřená plocha (bez modifikátoru): ~ 120°; s přiloženým reflektorem: ~ 55°.
Montáž modifikátorů: kompatibilita s příslušenstvím pomocí Bowens S mount. 
Chlazení: aktivní ventilátorové chlazení (ventilátor).
</t>
    </r>
    <r>
      <rPr>
        <sz val="11"/>
        <color theme="1"/>
        <rFont val="Calibri"/>
        <family val="2"/>
        <charset val="238"/>
        <scheme val="minor"/>
      </rPr>
      <t xml:space="preserve">Ovládání: lokální ovládání přes ovladače a displej na světle; vzdálené ovládání přes Bluetooth / mobilní palikaci (iOS / Android); možnost ovládání přes rádiovou frekvenci 2,4 GHz pomocí externího ovladače.
Speciální efekty: přednastavené režimy jako blikání, pulz, blesk, bouřka, apod. (12 „practical effects“).
Konektory: IEC napájecí vstup, USB-A port pro servis / aktualizaci firmwaru.
Montáž na stojan: každé světlo se uchycuje přes yoke s 5/8″ přípojným hrotem (řetězce držáku).
Rozměry a hmotnost: jednotlivé světlo má rozměry přibližně 34,5 × 23,1 × 12,2 cm. 
</t>
    </r>
    <r>
      <rPr>
        <b/>
        <sz val="11"/>
        <color theme="1"/>
        <rFont val="Calibri"/>
        <family val="2"/>
        <charset val="238"/>
        <scheme val="minor"/>
      </rPr>
      <t>Součástí sady je:</t>
    </r>
    <r>
      <rPr>
        <sz val="11"/>
        <color theme="1"/>
        <rFont val="Calibri"/>
        <family val="2"/>
        <charset val="238"/>
        <scheme val="minor"/>
      </rPr>
      <t xml:space="preserve"> 2 × LED světlo typu bi-color s reflektorem, 2 × stativ pro uchycení světel, 2 × softbox včetně vnitřního a vnějšího difuzoru,  2 × napájecí kabel, 2 × ochranný kryt COB čipu, 1 × přepravní polstrované pouzdro pro kompletní sadu.
Transportní pouzdro: zesílené provedení, polstrovaný vnitřní prostor pro bezpečný převoz světel a příslušenství.</t>
    </r>
  </si>
  <si>
    <r>
      <t xml:space="preserve">Délka: přibližně 1 m.
Průměr tubusu: ~ 39 mm. 
Hmotnost: přibližně 0,28 kg.
Výkon / spotřeba: přibližně 8 W. 
Barevná teplota (CCT): nastavitelné od 2700 K do 7500 K.
Režim barev RGB: podpora barevného režimu RGB + pixelových efektů.
</t>
    </r>
    <r>
      <rPr>
        <sz val="11"/>
        <color theme="1"/>
        <rFont val="Calibri"/>
        <family val="2"/>
        <charset val="238"/>
        <scheme val="minor"/>
      </rPr>
      <t>Ovládání: tlačítka přímo na tubusu; Bluetooth / mobilní aplikace pro vzdálené ovládání.
Výkon světla: ~ 117 lux na vzdálenost 1 m při 5600 K. 
Napájení / baterie:  integrovaná Li-Ion baterie (2200 mAh); výdrž: cca 1 hodina při 100 % výkonu, cca 3,5 hodiny při nižší intenzitě (např. 20 %); možnost napájení externě přes USB-C port.
Montáž a uchycení: závit 1/4″–20 pro upevnění na stativ / držáky; ergonomická rukojeť pro držení v ruce (handgrip); tvarování koncových čepů (octagonální profil) pro zabránění rolování tubusu. 
Rozměry a tvar: kruhový tubus s ovládacím modulem jedním koncem; kompaktní design vhodný pro instalaci v úzkých prostorech.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</si>
</sst>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24" fillId="0" borderId="0" applyNumberFormat="0" applyFill="0" applyBorder="0" applyAlignment="0" applyProtection="0"/>
  </cellStyleXfs>
  <cellXfs count="118">
    <xf numFmtId="0" fontId="0" fillId="0" borderId="0" xfId="0"/>
    <xf numFmtId="0" fontId="17" fillId="4" borderId="9" xfId="0" applyFont="1" applyFill="1" applyBorder="1" applyAlignment="1" applyProtection="1">
      <alignment horizontal="center" vertical="center" wrapText="1"/>
      <protection locked="0"/>
    </xf>
    <xf numFmtId="164" fontId="17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7" fillId="4" borderId="11" xfId="0" applyFont="1" applyFill="1" applyBorder="1" applyAlignment="1" applyProtection="1">
      <alignment horizontal="center" vertical="center" wrapText="1"/>
      <protection locked="0"/>
    </xf>
    <xf numFmtId="164" fontId="17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17" fillId="4" borderId="13" xfId="0" applyFont="1" applyFill="1" applyBorder="1" applyAlignment="1" applyProtection="1">
      <alignment horizontal="center" vertical="center" wrapText="1"/>
      <protection locked="0"/>
    </xf>
    <xf numFmtId="164" fontId="17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9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21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2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5" fillId="4" borderId="4" xfId="2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6" fillId="5" borderId="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0" fontId="17" fillId="4" borderId="9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6" fillId="6" borderId="14" xfId="0" applyFont="1" applyFill="1" applyBorder="1" applyAlignment="1" applyProtection="1">
      <alignment horizontal="center" vertical="center" wrapText="1"/>
    </xf>
    <xf numFmtId="0" fontId="7" fillId="6" borderId="14" xfId="0" applyFont="1" applyFill="1" applyBorder="1" applyAlignment="1" applyProtection="1">
      <alignment horizontal="center" vertical="center" wrapText="1"/>
    </xf>
    <xf numFmtId="0" fontId="16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0" fontId="8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left" vertical="center" wrapText="1" indent="1"/>
    </xf>
    <xf numFmtId="0" fontId="17" fillId="4" borderId="11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6" fillId="6" borderId="15" xfId="0" applyFont="1" applyFill="1" applyBorder="1" applyAlignment="1" applyProtection="1">
      <alignment horizontal="center" vertical="center" wrapText="1"/>
    </xf>
    <xf numFmtId="0" fontId="7" fillId="6" borderId="15" xfId="0" applyFont="1" applyFill="1" applyBorder="1" applyAlignment="1" applyProtection="1">
      <alignment horizontal="center" vertical="center" wrapText="1"/>
    </xf>
    <xf numFmtId="0" fontId="16" fillId="3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center" vertical="center"/>
    </xf>
    <xf numFmtId="0" fontId="0" fillId="0" borderId="15" xfId="0" applyBorder="1" applyAlignment="1" applyProtection="1">
      <alignment horizontal="center" vertical="center"/>
    </xf>
    <xf numFmtId="0" fontId="8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17" fillId="4" borderId="13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6" fillId="6" borderId="16" xfId="0" applyFont="1" applyFill="1" applyBorder="1" applyAlignment="1" applyProtection="1">
      <alignment horizontal="center" vertical="center" wrapText="1"/>
    </xf>
    <xf numFmtId="0" fontId="7" fillId="6" borderId="16" xfId="0" applyFont="1" applyFill="1" applyBorder="1" applyAlignment="1" applyProtection="1">
      <alignment horizontal="center" vertical="center" wrapText="1"/>
    </xf>
    <xf numFmtId="0" fontId="16" fillId="3" borderId="16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</xf>
    <xf numFmtId="0" fontId="8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2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2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2"/>
  <sheetViews>
    <sheetView tabSelected="1" zoomScale="90" zoomScaleNormal="90" workbookViewId="0">
      <selection activeCell="F7" sqref="F7"/>
    </sheetView>
  </sheetViews>
  <sheetFormatPr defaultRowHeight="14.4" x14ac:dyDescent="0.3"/>
  <cols>
    <col min="1" max="1" width="1.44140625" style="11" bestFit="1" customWidth="1"/>
    <col min="2" max="2" width="5.6640625" style="11" bestFit="1" customWidth="1"/>
    <col min="3" max="3" width="42.33203125" style="10" customWidth="1"/>
    <col min="4" max="4" width="11.44140625" style="116" customWidth="1"/>
    <col min="5" max="5" width="9" style="9" bestFit="1" customWidth="1"/>
    <col min="6" max="6" width="121.6640625" style="10" customWidth="1"/>
    <col min="7" max="7" width="36.44140625" style="10" customWidth="1"/>
    <col min="8" max="8" width="28.44140625" style="10" customWidth="1"/>
    <col min="9" max="9" width="23.109375" style="10" customWidth="1"/>
    <col min="10" max="10" width="14.44140625" style="10" bestFit="1" customWidth="1"/>
    <col min="11" max="11" width="44.5546875" style="11" customWidth="1"/>
    <col min="12" max="12" width="27.33203125" style="11" customWidth="1"/>
    <col min="13" max="13" width="23.6640625" style="11" customWidth="1"/>
    <col min="14" max="14" width="34.33203125" style="10" customWidth="1"/>
    <col min="15" max="15" width="26" style="10" bestFit="1" customWidth="1"/>
    <col min="16" max="16" width="17.6640625" style="10" hidden="1" customWidth="1"/>
    <col min="17" max="17" width="23" style="11" customWidth="1"/>
    <col min="18" max="18" width="24.109375" style="11" customWidth="1"/>
    <col min="19" max="19" width="19.6640625" style="11" customWidth="1"/>
    <col min="20" max="20" width="17.88671875" style="11" customWidth="1"/>
    <col min="21" max="21" width="11.5546875" style="11" hidden="1" customWidth="1"/>
    <col min="22" max="22" width="36.6640625" style="12" customWidth="1"/>
    <col min="23" max="16384" width="8.88671875" style="11"/>
  </cols>
  <sheetData>
    <row r="1" spans="2:22" ht="43.5" customHeight="1" x14ac:dyDescent="0.3">
      <c r="B1" s="7" t="s">
        <v>36</v>
      </c>
      <c r="C1" s="8"/>
      <c r="D1" s="8"/>
    </row>
    <row r="2" spans="2:22" ht="18" customHeight="1" x14ac:dyDescent="0.3">
      <c r="C2" s="11"/>
      <c r="D2" s="13"/>
      <c r="E2" s="14"/>
      <c r="F2" s="15"/>
      <c r="G2" s="15"/>
      <c r="H2" s="15"/>
      <c r="I2" s="11"/>
      <c r="J2" s="16"/>
      <c r="N2" s="17"/>
      <c r="O2" s="15"/>
      <c r="P2" s="15"/>
      <c r="Q2" s="15"/>
      <c r="R2" s="15"/>
      <c r="T2" s="18"/>
      <c r="U2" s="19"/>
      <c r="V2" s="20"/>
    </row>
    <row r="3" spans="2:22" ht="18" customHeight="1" x14ac:dyDescent="0.3">
      <c r="B3" s="21"/>
      <c r="C3" s="22" t="s">
        <v>0</v>
      </c>
      <c r="D3" s="23"/>
      <c r="E3" s="23"/>
      <c r="F3" s="23"/>
      <c r="G3" s="24"/>
      <c r="H3" s="24"/>
      <c r="I3" s="24"/>
      <c r="J3" s="24"/>
      <c r="K3" s="24"/>
      <c r="L3" s="24"/>
      <c r="M3" s="18"/>
      <c r="N3" s="25"/>
      <c r="O3" s="25"/>
      <c r="P3" s="25"/>
      <c r="Q3" s="25"/>
      <c r="R3" s="25"/>
      <c r="T3" s="18"/>
    </row>
    <row r="4" spans="2:22" ht="18" customHeight="1" thickBot="1" x14ac:dyDescent="0.35">
      <c r="B4" s="26"/>
      <c r="C4" s="27" t="s">
        <v>1</v>
      </c>
      <c r="D4" s="23"/>
      <c r="E4" s="23"/>
      <c r="F4" s="23"/>
      <c r="G4" s="23"/>
      <c r="H4" s="23"/>
      <c r="I4" s="18"/>
      <c r="J4" s="18"/>
      <c r="K4" s="18"/>
      <c r="L4" s="18"/>
      <c r="M4" s="18"/>
      <c r="N4" s="15"/>
      <c r="O4" s="15"/>
      <c r="P4" s="15"/>
      <c r="Q4" s="18"/>
      <c r="R4" s="18"/>
      <c r="T4" s="18"/>
    </row>
    <row r="5" spans="2:22" ht="34.5" customHeight="1" thickBot="1" x14ac:dyDescent="0.35">
      <c r="B5" s="28"/>
      <c r="C5" s="29"/>
      <c r="D5" s="30"/>
      <c r="E5" s="30"/>
      <c r="F5" s="15"/>
      <c r="G5" s="31" t="s">
        <v>2</v>
      </c>
      <c r="H5" s="32" t="s">
        <v>2</v>
      </c>
      <c r="I5" s="15"/>
      <c r="J5" s="15"/>
      <c r="N5" s="15"/>
      <c r="O5" s="33"/>
      <c r="P5" s="33"/>
      <c r="R5" s="31" t="s">
        <v>2</v>
      </c>
      <c r="V5" s="16"/>
    </row>
    <row r="6" spans="2:22" ht="76.5" customHeight="1" thickTop="1" thickBot="1" x14ac:dyDescent="0.35">
      <c r="B6" s="34" t="s">
        <v>3</v>
      </c>
      <c r="C6" s="35" t="s">
        <v>17</v>
      </c>
      <c r="D6" s="35" t="s">
        <v>4</v>
      </c>
      <c r="E6" s="35" t="s">
        <v>15</v>
      </c>
      <c r="F6" s="35" t="s">
        <v>16</v>
      </c>
      <c r="G6" s="36" t="s">
        <v>5</v>
      </c>
      <c r="H6" s="37" t="s">
        <v>35</v>
      </c>
      <c r="I6" s="35" t="s">
        <v>18</v>
      </c>
      <c r="J6" s="35" t="s">
        <v>19</v>
      </c>
      <c r="K6" s="35" t="s">
        <v>30</v>
      </c>
      <c r="L6" s="35" t="s">
        <v>20</v>
      </c>
      <c r="M6" s="38" t="s">
        <v>21</v>
      </c>
      <c r="N6" s="35" t="s">
        <v>22</v>
      </c>
      <c r="O6" s="35" t="s">
        <v>25</v>
      </c>
      <c r="P6" s="35" t="s">
        <v>26</v>
      </c>
      <c r="Q6" s="35" t="s">
        <v>6</v>
      </c>
      <c r="R6" s="39" t="s">
        <v>7</v>
      </c>
      <c r="S6" s="38" t="s">
        <v>8</v>
      </c>
      <c r="T6" s="38" t="s">
        <v>9</v>
      </c>
      <c r="U6" s="35" t="s">
        <v>23</v>
      </c>
      <c r="V6" s="40" t="s">
        <v>24</v>
      </c>
    </row>
    <row r="7" spans="2:22" ht="344.25" customHeight="1" thickTop="1" x14ac:dyDescent="0.3">
      <c r="B7" s="41">
        <v>1</v>
      </c>
      <c r="C7" s="42" t="s">
        <v>37</v>
      </c>
      <c r="D7" s="43">
        <v>1</v>
      </c>
      <c r="E7" s="44" t="s">
        <v>38</v>
      </c>
      <c r="F7" s="45" t="s">
        <v>44</v>
      </c>
      <c r="G7" s="1"/>
      <c r="H7" s="46" t="s">
        <v>43</v>
      </c>
      <c r="I7" s="47" t="s">
        <v>41</v>
      </c>
      <c r="J7" s="48" t="s">
        <v>29</v>
      </c>
      <c r="K7" s="49" t="s">
        <v>31</v>
      </c>
      <c r="L7" s="50"/>
      <c r="M7" s="51" t="s">
        <v>34</v>
      </c>
      <c r="N7" s="52" t="s">
        <v>32</v>
      </c>
      <c r="O7" s="53" t="s">
        <v>33</v>
      </c>
      <c r="P7" s="54">
        <f>D7*Q7</f>
        <v>25000</v>
      </c>
      <c r="Q7" s="55">
        <v>25000</v>
      </c>
      <c r="R7" s="2"/>
      <c r="S7" s="56">
        <f>D7*R7</f>
        <v>0</v>
      </c>
      <c r="T7" s="57" t="str">
        <f>IF(R12, IF(R12&gt;Q12,"NEVYHOVUJE","VYHOVUJE")," ")</f>
        <v xml:space="preserve"> </v>
      </c>
      <c r="U7" s="58"/>
      <c r="V7" s="59" t="s">
        <v>13</v>
      </c>
    </row>
    <row r="8" spans="2:22" ht="252" customHeight="1" x14ac:dyDescent="0.3">
      <c r="B8" s="60">
        <v>2</v>
      </c>
      <c r="C8" s="61" t="s">
        <v>39</v>
      </c>
      <c r="D8" s="62">
        <v>2</v>
      </c>
      <c r="E8" s="63" t="s">
        <v>38</v>
      </c>
      <c r="F8" s="64" t="s">
        <v>42</v>
      </c>
      <c r="G8" s="3"/>
      <c r="H8" s="65" t="s">
        <v>43</v>
      </c>
      <c r="I8" s="66"/>
      <c r="J8" s="67"/>
      <c r="K8" s="68"/>
      <c r="L8" s="69"/>
      <c r="M8" s="70"/>
      <c r="N8" s="71"/>
      <c r="O8" s="72"/>
      <c r="P8" s="73"/>
      <c r="Q8" s="74"/>
      <c r="R8" s="4"/>
      <c r="S8" s="75">
        <f>D8*R8</f>
        <v>0</v>
      </c>
      <c r="T8" s="76"/>
      <c r="U8" s="77"/>
      <c r="V8" s="78"/>
    </row>
    <row r="9" spans="2:22" ht="252" customHeight="1" thickBot="1" x14ac:dyDescent="0.35">
      <c r="B9" s="79">
        <v>3</v>
      </c>
      <c r="C9" s="80" t="s">
        <v>40</v>
      </c>
      <c r="D9" s="81">
        <v>2</v>
      </c>
      <c r="E9" s="82" t="s">
        <v>28</v>
      </c>
      <c r="F9" s="83" t="s">
        <v>45</v>
      </c>
      <c r="G9" s="5"/>
      <c r="H9" s="84" t="s">
        <v>43</v>
      </c>
      <c r="I9" s="85"/>
      <c r="J9" s="86"/>
      <c r="K9" s="87"/>
      <c r="L9" s="88"/>
      <c r="M9" s="89"/>
      <c r="N9" s="90"/>
      <c r="O9" s="91"/>
      <c r="P9" s="92"/>
      <c r="Q9" s="93"/>
      <c r="R9" s="6"/>
      <c r="S9" s="94">
        <f>D9*R9</f>
        <v>0</v>
      </c>
      <c r="T9" s="95"/>
      <c r="U9" s="96"/>
      <c r="V9" s="97"/>
    </row>
    <row r="10" spans="2:22" ht="13.5" customHeight="1" thickTop="1" thickBot="1" x14ac:dyDescent="0.35">
      <c r="C10" s="11"/>
      <c r="D10" s="11"/>
      <c r="E10" s="11"/>
      <c r="F10" s="11"/>
      <c r="G10" s="11"/>
      <c r="H10" s="11"/>
      <c r="I10" s="11"/>
      <c r="J10" s="11"/>
      <c r="N10" s="11"/>
      <c r="O10" s="11"/>
      <c r="P10" s="11"/>
      <c r="S10" s="98"/>
    </row>
    <row r="11" spans="2:22" ht="60.75" customHeight="1" thickTop="1" thickBot="1" x14ac:dyDescent="0.35">
      <c r="B11" s="99" t="s">
        <v>10</v>
      </c>
      <c r="C11" s="100"/>
      <c r="D11" s="100"/>
      <c r="E11" s="100"/>
      <c r="F11" s="100"/>
      <c r="G11" s="100"/>
      <c r="H11" s="101"/>
      <c r="I11" s="102"/>
      <c r="J11" s="102"/>
      <c r="K11" s="102"/>
      <c r="L11" s="103"/>
      <c r="M11" s="16"/>
      <c r="N11" s="16"/>
      <c r="O11" s="104"/>
      <c r="P11" s="104"/>
      <c r="Q11" s="105" t="s">
        <v>11</v>
      </c>
      <c r="R11" s="106" t="s">
        <v>12</v>
      </c>
      <c r="S11" s="107"/>
      <c r="T11" s="108"/>
      <c r="U11" s="33"/>
      <c r="V11" s="109"/>
    </row>
    <row r="12" spans="2:22" ht="33" customHeight="1" thickTop="1" thickBot="1" x14ac:dyDescent="0.35">
      <c r="B12" s="110" t="s">
        <v>14</v>
      </c>
      <c r="C12" s="110"/>
      <c r="D12" s="110"/>
      <c r="E12" s="110"/>
      <c r="F12" s="110"/>
      <c r="G12" s="110"/>
      <c r="H12" s="110"/>
      <c r="I12" s="110"/>
      <c r="J12" s="110"/>
      <c r="L12" s="13"/>
      <c r="M12" s="13"/>
      <c r="N12" s="13"/>
      <c r="O12" s="111"/>
      <c r="P12" s="111"/>
      <c r="Q12" s="112">
        <f>SUM(P7:P9)</f>
        <v>25000</v>
      </c>
      <c r="R12" s="113">
        <f>SUM(S7:S9)</f>
        <v>0</v>
      </c>
      <c r="S12" s="114"/>
      <c r="T12" s="115"/>
    </row>
    <row r="13" spans="2:22" ht="14.25" customHeight="1" thickTop="1" x14ac:dyDescent="0.3"/>
    <row r="14" spans="2:22" ht="14.25" customHeight="1" x14ac:dyDescent="0.3"/>
    <row r="15" spans="2:22" ht="42" customHeight="1" x14ac:dyDescent="0.3">
      <c r="B15" s="117" t="s">
        <v>27</v>
      </c>
      <c r="C15" s="117"/>
      <c r="D15" s="117"/>
      <c r="E15" s="117"/>
      <c r="F15" s="117"/>
      <c r="G15" s="117"/>
    </row>
    <row r="16" spans="2:22" ht="14.25" customHeight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</sheetData>
  <sheetProtection algorithmName="SHA-512" hashValue="eCYkSyBXHWMP2IXfl8anzTf9l8DS1LkiD4e6RaczgZHV8nFwVPuUQtKQhcpE2A+HxScANUPpHB05QZgPJkpJIw==" saltValue="N5UhSSSfUeT5stY4ZTS6Dw==" spinCount="100000" sheet="1" objects="1" scenarios="1"/>
  <mergeCells count="18">
    <mergeCell ref="T7:T9"/>
    <mergeCell ref="M7:M9"/>
    <mergeCell ref="N7:N9"/>
    <mergeCell ref="O7:O9"/>
    <mergeCell ref="U7:U9"/>
    <mergeCell ref="V7:V9"/>
    <mergeCell ref="Q7:Q9"/>
    <mergeCell ref="P7:P9"/>
    <mergeCell ref="B1:D1"/>
    <mergeCell ref="B11:G11"/>
    <mergeCell ref="R11:T11"/>
    <mergeCell ref="B15:G15"/>
    <mergeCell ref="R12:T12"/>
    <mergeCell ref="B12:J12"/>
    <mergeCell ref="I7:I9"/>
    <mergeCell ref="J7:J9"/>
    <mergeCell ref="K7:K9"/>
    <mergeCell ref="L7:L9"/>
  </mergeCells>
  <conditionalFormatting sqref="B7:B9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:D9">
    <cfRule type="containsBlanks" dxfId="9" priority="5">
      <formula>LEN(TRIM(D7))=0</formula>
    </cfRule>
  </conditionalFormatting>
  <conditionalFormatting sqref="G7:H9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9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:E9" xr:uid="{00000000-0002-0000-0000-000001000000}">
      <formula1>"ks,bal,sada,"</formula1>
    </dataValidation>
  </dataValidations>
  <hyperlinks>
    <hyperlink ref="H6" location="AVT!B12" display="Odkaz na splnění požadavku Energy star nebo TCO Certified a energetický štítek*" xr:uid="{59AF0BED-A96E-4B78-910B-0E960D105F09}"/>
  </hyperlinks>
  <pageMargins left="0.18" right="0.18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2025-09-29T08:42:44Z</cp:lastPrinted>
  <dcterms:created xsi:type="dcterms:W3CDTF">2014-03-05T12:43:32Z</dcterms:created>
  <dcterms:modified xsi:type="dcterms:W3CDTF">2025-11-04T09:37:44Z</dcterms:modified>
</cp:coreProperties>
</file>